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3D" lockStructure="1"/>
  <bookViews>
    <workbookView xWindow="480" yWindow="90" windowWidth="20730" windowHeight="11760"/>
  </bookViews>
  <sheets>
    <sheet name="גיליון1" sheetId="1" r:id="rId1"/>
    <sheet name="גיליון2" sheetId="2" r:id="rId2"/>
    <sheet name="גיליון3" sheetId="3" r:id="rId3"/>
  </sheets>
  <calcPr calcId="145621"/>
</workbook>
</file>

<file path=xl/calcChain.xml><?xml version="1.0" encoding="utf-8"?>
<calcChain xmlns="http://schemas.openxmlformats.org/spreadsheetml/2006/main">
  <c r="H11" i="1" l="1"/>
  <c r="G57" i="1" l="1"/>
  <c r="H18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H57" i="1"/>
</calcChain>
</file>

<file path=xl/sharedStrings.xml><?xml version="1.0" encoding="utf-8"?>
<sst xmlns="http://schemas.openxmlformats.org/spreadsheetml/2006/main" count="106" uniqueCount="80">
  <si>
    <t xml:space="preserve">סוג אריזה /יחידה </t>
  </si>
  <si>
    <t>מס'</t>
  </si>
  <si>
    <t>קרטון 1.5 ליטר </t>
  </si>
  <si>
    <t>חלב  תנובה 3%</t>
  </si>
  <si>
    <t>חלב תנובה 1%</t>
  </si>
  <si>
    <t>קרטון 1 ליטר </t>
  </si>
  <si>
    <t>חלב דל לקטוז</t>
  </si>
  <si>
    <t>חלב סויה</t>
  </si>
  <si>
    <t>גבינת קוטג'  5 % תנובה  </t>
  </si>
  <si>
    <t>250 ג' </t>
  </si>
  <si>
    <t xml:space="preserve">גבינת סקי שטראוס  5 % </t>
  </si>
  <si>
    <t> 500 ג'</t>
  </si>
  <si>
    <t>לחם 5 דגנים של "לחם הארץ"</t>
  </si>
  <si>
    <t>750 ג'</t>
  </si>
  <si>
    <t>לחם קל דגנית עין בר מחיטה מלאה</t>
  </si>
  <si>
    <t>לחמית 5 דגנים "אסם"</t>
  </si>
  <si>
    <t>190 ג'</t>
  </si>
  <si>
    <t>לחמית כפרית עם דגנים מלאים "אסם"</t>
  </si>
  <si>
    <t>פריכיות אורז מלא "אלומה"</t>
  </si>
  <si>
    <t>אריזת חיסכון 300 ג'</t>
  </si>
  <si>
    <t>עוגיות חב' כרמית: מיני קוקיס בטעם חמאה</t>
  </si>
  <si>
    <t>עוגיות חב' כרמית: מיני קוקיס בטעם שוקולד</t>
  </si>
  <si>
    <t>צנצנת 600 ג'</t>
  </si>
  <si>
    <t>עוגיות:Lotus Biscoff אריזת חיסכון (8 יח')</t>
  </si>
  <si>
    <t>עוגיות ביס בטעם חמאה אסם</t>
  </si>
  <si>
    <t>300 ג'</t>
  </si>
  <si>
    <t>עוגיות ביס שוקולד צ'יפס אסם</t>
  </si>
  <si>
    <t>וופלים: Loacker -Milk Chocolate</t>
  </si>
  <si>
    <t>עוגיות Merba : chocolate mountain  </t>
  </si>
  <si>
    <t>Merba :NOUGALETTI cookies</t>
  </si>
  <si>
    <t>וופלים: Loacker -Milk Vanilla</t>
  </si>
  <si>
    <t>Merba :  Apple pie cookies</t>
  </si>
  <si>
    <t>Merba :Blueberry cookies</t>
  </si>
  <si>
    <t>500 ג' </t>
  </si>
  <si>
    <t>200 ג' </t>
  </si>
  <si>
    <t>עוגיות לחמי – סוגים שונים</t>
  </si>
  <si>
    <t>עוגיות עבאדי</t>
  </si>
  <si>
    <t>400 ג'</t>
  </si>
  <si>
    <t>בייגל בייגל: נשנושי קרקר עיגולים מלוחים</t>
  </si>
  <si>
    <t>350 ג'</t>
  </si>
  <si>
    <t xml:space="preserve">סוכר לבן - אריזת נייר </t>
  </si>
  <si>
    <t>1 ק"ג</t>
  </si>
  <si>
    <t>סוכר חום בהיר "Demerera"</t>
  </si>
  <si>
    <t>תה ירוק לואיזה GREEN</t>
  </si>
  <si>
    <t xml:space="preserve">קופסת 25 שקיקים </t>
  </si>
  <si>
    <t>תה שחור Lipton</t>
  </si>
  <si>
    <t xml:space="preserve">קופסת 100 שקיקים </t>
  </si>
  <si>
    <t>תפוח עץ חרמון</t>
  </si>
  <si>
    <t>תפוח עץ זהוב</t>
  </si>
  <si>
    <t>תפוח עץ ירוק</t>
  </si>
  <si>
    <t>אריזה של 50 יח'</t>
  </si>
  <si>
    <t xml:space="preserve">צלחות חד פעמיות </t>
  </si>
  <si>
    <t>צלחות חד פעמיות - קטנות</t>
  </si>
  <si>
    <t>אריזת 25 יח'</t>
  </si>
  <si>
    <t>נס קפה עלית</t>
  </si>
  <si>
    <t>קפה שחור טורקי עלית</t>
  </si>
  <si>
    <t>100 ג' </t>
  </si>
  <si>
    <t>שוקולית עלית</t>
  </si>
  <si>
    <t xml:space="preserve">כפיות פלסטיק  שקופות קטנות </t>
  </si>
  <si>
    <t xml:space="preserve">כפות פלסטיק שקופות </t>
  </si>
  <si>
    <t xml:space="preserve">מזלגות פלסטיק שקופות </t>
  </si>
  <si>
    <t xml:space="preserve">סכינים מפלסטיק שקופים </t>
  </si>
  <si>
    <t xml:space="preserve">Nescafe טסטר ציויס ירוק </t>
  </si>
  <si>
    <t xml:space="preserve">Nescafe טסטר ציויס אדום </t>
  </si>
  <si>
    <t xml:space="preserve">מפיות </t>
  </si>
  <si>
    <t xml:space="preserve">חומוס </t>
  </si>
  <si>
    <t xml:space="preserve">קילו </t>
  </si>
  <si>
    <t>נספח ד' למסמכי המכרז - טופס הצעת המחיר</t>
  </si>
  <si>
    <t>שם הפריט ותאורו</t>
  </si>
  <si>
    <t>שם המציע:</t>
  </si>
  <si>
    <t>מס' מזהה מציע:</t>
  </si>
  <si>
    <t>אחוז הנחה קבוע המוצע ביחס למחיר לצרכן מזדמן, כולל מע"מ, ביום הקנייה:</t>
  </si>
  <si>
    <t xml:space="preserve">כמות רכישות ממוצעת לחודש </t>
  </si>
  <si>
    <r>
      <t xml:space="preserve">מחיר </t>
    </r>
    <r>
      <rPr>
        <b/>
        <u/>
        <sz val="11"/>
        <color theme="1"/>
        <rFont val="Calibri"/>
        <family val="2"/>
      </rPr>
      <t>ללא</t>
    </r>
    <r>
      <rPr>
        <b/>
        <sz val="11"/>
        <color theme="1"/>
        <rFont val="Calibri"/>
        <family val="2"/>
      </rPr>
      <t xml:space="preserve"> מע"מ סה"כ</t>
    </r>
  </si>
  <si>
    <r>
      <t xml:space="preserve">מחיר </t>
    </r>
    <r>
      <rPr>
        <b/>
        <u/>
        <sz val="11"/>
        <color theme="1"/>
        <rFont val="Calibri"/>
        <family val="2"/>
      </rPr>
      <t xml:space="preserve">כולל </t>
    </r>
    <r>
      <rPr>
        <b/>
        <sz val="11"/>
        <color theme="1"/>
        <rFont val="Calibri"/>
        <family val="2"/>
      </rPr>
      <t xml:space="preserve">מע"מ, בניכוי אחוז ההנחה המוצע </t>
    </r>
  </si>
  <si>
    <t>סה"כ</t>
  </si>
  <si>
    <t>ק"ג</t>
  </si>
  <si>
    <t>יש להציע מחיר לק"ג</t>
  </si>
  <si>
    <t>%</t>
  </si>
  <si>
    <r>
      <t xml:space="preserve">מחיר מוצע </t>
    </r>
    <r>
      <rPr>
        <b/>
        <u/>
        <sz val="11"/>
        <color theme="1"/>
        <rFont val="Calibri"/>
        <family val="2"/>
      </rPr>
      <t>ללא</t>
    </r>
    <r>
      <rPr>
        <b/>
        <sz val="11"/>
        <color theme="1"/>
        <rFont val="Calibri"/>
        <family val="2"/>
      </rPr>
      <t xml:space="preserve"> מע"מ ליחידה לצרכן מזדמן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</si>
</sst>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horizontal="right" vertical="center" wrapText="1" readingOrder="2"/>
    </xf>
    <xf numFmtId="0" fontId="3" fillId="2" borderId="1" xfId="0" applyFont="1" applyFill="1" applyBorder="1" applyAlignment="1">
      <alignment readingOrder="2"/>
    </xf>
    <xf numFmtId="0" fontId="2" fillId="0" borderId="1" xfId="0" applyFont="1" applyFill="1" applyBorder="1"/>
    <xf numFmtId="0" fontId="5" fillId="0" borderId="0" xfId="0" applyFont="1"/>
    <xf numFmtId="0" fontId="6" fillId="3" borderId="1" xfId="0" applyFont="1" applyFill="1" applyBorder="1"/>
    <xf numFmtId="0" fontId="4" fillId="0" borderId="2" xfId="0" applyFont="1" applyBorder="1"/>
    <xf numFmtId="0" fontId="1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4" fillId="0" borderId="6" xfId="0" applyFont="1" applyBorder="1"/>
    <xf numFmtId="0" fontId="2" fillId="3" borderId="1" xfId="0" applyFont="1" applyFill="1" applyBorder="1"/>
    <xf numFmtId="0" fontId="6" fillId="3" borderId="1" xfId="0" applyFont="1" applyFill="1" applyBorder="1" applyProtection="1"/>
    <xf numFmtId="0" fontId="2" fillId="0" borderId="1" xfId="0" applyFont="1" applyBorder="1" applyProtection="1"/>
    <xf numFmtId="0" fontId="3" fillId="2" borderId="1" xfId="0" applyFont="1" applyFill="1" applyBorder="1" applyAlignment="1" applyProtection="1">
      <alignment readingOrder="2"/>
    </xf>
    <xf numFmtId="0" fontId="2" fillId="0" borderId="1" xfId="0" applyFont="1" applyBorder="1" applyAlignment="1" applyProtection="1">
      <alignment readingOrder="2"/>
    </xf>
    <xf numFmtId="0" fontId="3" fillId="2" borderId="1" xfId="0" applyFont="1" applyFill="1" applyBorder="1" applyProtection="1"/>
    <xf numFmtId="0" fontId="2" fillId="3" borderId="1" xfId="0" applyFont="1" applyFill="1" applyBorder="1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readingOrder="2"/>
      <protection locked="0"/>
    </xf>
    <xf numFmtId="0" fontId="2" fillId="0" borderId="1" xfId="0" applyFont="1" applyBorder="1" applyAlignment="1" applyProtection="1">
      <alignment readingOrder="2"/>
      <protection locked="0"/>
    </xf>
    <xf numFmtId="0" fontId="3" fillId="2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9" fontId="4" fillId="3" borderId="7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rightToLeft="1" tabSelected="1" workbookViewId="0">
      <pane ySplit="10" topLeftCell="A11" activePane="bottomLeft" state="frozen"/>
      <selection pane="bottomLeft" activeCell="H11" sqref="H11"/>
    </sheetView>
  </sheetViews>
  <sheetFormatPr defaultRowHeight="14.25" x14ac:dyDescent="0.2"/>
  <cols>
    <col min="2" max="2" width="6" customWidth="1"/>
    <col min="3" max="3" width="61.625" bestFit="1" customWidth="1"/>
    <col min="4" max="4" width="17.875" bestFit="1" customWidth="1"/>
    <col min="5" max="5" width="34.375" style="20" bestFit="1" customWidth="1"/>
    <col min="6" max="6" width="25.625" bestFit="1" customWidth="1"/>
    <col min="7" max="7" width="19.625" style="20" bestFit="1" customWidth="1"/>
    <col min="8" max="8" width="35.625" style="20" bestFit="1" customWidth="1"/>
    <col min="9" max="9" width="16.875" bestFit="1" customWidth="1"/>
  </cols>
  <sheetData>
    <row r="1" spans="2:8" ht="20.25" x14ac:dyDescent="0.3">
      <c r="C1" s="6" t="s">
        <v>67</v>
      </c>
    </row>
    <row r="2" spans="2:8" ht="15.75" thickBot="1" x14ac:dyDescent="0.3">
      <c r="C2" s="1"/>
      <c r="D2" s="1"/>
      <c r="E2" s="21"/>
      <c r="F2" s="1"/>
      <c r="G2" s="21"/>
    </row>
    <row r="3" spans="2:8" ht="15" x14ac:dyDescent="0.25">
      <c r="C3" s="8" t="s">
        <v>69</v>
      </c>
      <c r="D3" s="9"/>
      <c r="E3" s="22"/>
      <c r="F3" s="1"/>
      <c r="G3" s="21"/>
    </row>
    <row r="4" spans="2:8" ht="15" x14ac:dyDescent="0.25">
      <c r="C4" s="10" t="s">
        <v>70</v>
      </c>
      <c r="D4" s="11"/>
      <c r="E4" s="22"/>
      <c r="F4" s="1"/>
      <c r="G4" s="21"/>
    </row>
    <row r="5" spans="2:8" ht="15" x14ac:dyDescent="0.25">
      <c r="C5" s="10"/>
      <c r="D5" s="11"/>
      <c r="E5" s="22"/>
      <c r="F5" s="1"/>
      <c r="G5" s="21"/>
    </row>
    <row r="6" spans="2:8" ht="15" x14ac:dyDescent="0.25">
      <c r="C6" s="10"/>
      <c r="D6" s="11"/>
      <c r="E6" s="22"/>
      <c r="F6" s="1"/>
      <c r="G6" s="21"/>
    </row>
    <row r="7" spans="2:8" ht="15.75" thickBot="1" x14ac:dyDescent="0.3">
      <c r="C7" s="12" t="s">
        <v>71</v>
      </c>
      <c r="D7" s="29" t="s">
        <v>78</v>
      </c>
      <c r="E7" s="23"/>
      <c r="F7" s="1"/>
      <c r="G7" s="21"/>
    </row>
    <row r="8" spans="2:8" ht="15" x14ac:dyDescent="0.25">
      <c r="C8" s="1"/>
      <c r="D8" s="1"/>
      <c r="E8" s="21"/>
      <c r="F8" s="1"/>
      <c r="G8" s="21"/>
    </row>
    <row r="10" spans="2:8" ht="15" x14ac:dyDescent="0.25">
      <c r="B10" s="7" t="s">
        <v>1</v>
      </c>
      <c r="C10" s="14" t="s">
        <v>68</v>
      </c>
      <c r="D10" s="14" t="s">
        <v>0</v>
      </c>
      <c r="E10" s="14" t="s">
        <v>79</v>
      </c>
      <c r="F10" s="14" t="s">
        <v>72</v>
      </c>
      <c r="G10" s="14" t="s">
        <v>73</v>
      </c>
      <c r="H10" s="14" t="s">
        <v>74</v>
      </c>
    </row>
    <row r="11" spans="2:8" ht="15" x14ac:dyDescent="0.25">
      <c r="B11" s="2">
        <v>1</v>
      </c>
      <c r="C11" s="2" t="s">
        <v>3</v>
      </c>
      <c r="D11" s="15" t="s">
        <v>2</v>
      </c>
      <c r="E11" s="24"/>
      <c r="F11" s="2">
        <v>160</v>
      </c>
      <c r="G11" s="24">
        <v>0</v>
      </c>
      <c r="H11" s="20" t="e">
        <f>G11*1.17*(1-D7)</f>
        <v>#VALUE!</v>
      </c>
    </row>
    <row r="12" spans="2:8" ht="15" x14ac:dyDescent="0.25">
      <c r="B12" s="2">
        <v>2</v>
      </c>
      <c r="C12" s="2" t="s">
        <v>4</v>
      </c>
      <c r="D12" s="15" t="s">
        <v>5</v>
      </c>
      <c r="E12" s="24"/>
      <c r="F12" s="2">
        <v>24</v>
      </c>
      <c r="G12" s="24">
        <f t="shared" ref="G12:G56" si="0">E12*F12</f>
        <v>0</v>
      </c>
      <c r="H12" s="20" t="e">
        <f>G12*1.17*(1-D7)</f>
        <v>#VALUE!</v>
      </c>
    </row>
    <row r="13" spans="2:8" ht="15" x14ac:dyDescent="0.25">
      <c r="B13" s="2">
        <v>3</v>
      </c>
      <c r="C13" s="2" t="s">
        <v>6</v>
      </c>
      <c r="D13" s="15" t="s">
        <v>5</v>
      </c>
      <c r="E13" s="24"/>
      <c r="F13" s="2">
        <v>46</v>
      </c>
      <c r="G13" s="24">
        <f t="shared" si="0"/>
        <v>0</v>
      </c>
      <c r="H13" s="20" t="e">
        <f>G13*1.17*(1-D7)</f>
        <v>#VALUE!</v>
      </c>
    </row>
    <row r="14" spans="2:8" ht="15" x14ac:dyDescent="0.25">
      <c r="B14" s="2">
        <v>4</v>
      </c>
      <c r="C14" s="2" t="s">
        <v>7</v>
      </c>
      <c r="D14" s="15" t="s">
        <v>5</v>
      </c>
      <c r="E14" s="24"/>
      <c r="F14" s="2">
        <v>32</v>
      </c>
      <c r="G14" s="24">
        <f t="shared" si="0"/>
        <v>0</v>
      </c>
      <c r="H14" s="20" t="e">
        <f>G14*1.17*(1-D7)</f>
        <v>#VALUE!</v>
      </c>
    </row>
    <row r="15" spans="2:8" ht="15" x14ac:dyDescent="0.25">
      <c r="B15" s="2">
        <v>5</v>
      </c>
      <c r="C15" s="2" t="s">
        <v>8</v>
      </c>
      <c r="D15" s="15" t="s">
        <v>9</v>
      </c>
      <c r="E15" s="24"/>
      <c r="F15" s="2">
        <v>280</v>
      </c>
      <c r="G15" s="24">
        <f t="shared" si="0"/>
        <v>0</v>
      </c>
      <c r="H15" s="20" t="e">
        <f>G15*1.17*(1-D7)</f>
        <v>#VALUE!</v>
      </c>
    </row>
    <row r="16" spans="2:8" ht="15" x14ac:dyDescent="0.25">
      <c r="B16" s="2">
        <v>6</v>
      </c>
      <c r="C16" s="2" t="s">
        <v>10</v>
      </c>
      <c r="D16" s="15" t="s">
        <v>11</v>
      </c>
      <c r="E16" s="24"/>
      <c r="F16" s="2">
        <v>96</v>
      </c>
      <c r="G16" s="24">
        <f t="shared" si="0"/>
        <v>0</v>
      </c>
      <c r="H16" s="20" t="e">
        <f>G16*1.17*(1-D7)</f>
        <v>#VALUE!</v>
      </c>
    </row>
    <row r="17" spans="2:8" ht="15" x14ac:dyDescent="0.25">
      <c r="B17" s="2"/>
      <c r="C17" s="2" t="s">
        <v>65</v>
      </c>
      <c r="D17" s="15" t="s">
        <v>66</v>
      </c>
      <c r="E17" s="24"/>
      <c r="F17" s="2">
        <v>40</v>
      </c>
      <c r="G17" s="24">
        <f t="shared" si="0"/>
        <v>0</v>
      </c>
      <c r="H17" s="20" t="e">
        <f>G17*1.17*(1-D7)</f>
        <v>#VALUE!</v>
      </c>
    </row>
    <row r="18" spans="2:8" ht="15" x14ac:dyDescent="0.25">
      <c r="B18" s="2">
        <v>7</v>
      </c>
      <c r="C18" s="3" t="s">
        <v>12</v>
      </c>
      <c r="D18" s="16" t="s">
        <v>13</v>
      </c>
      <c r="E18" s="25"/>
      <c r="F18" s="2">
        <v>28</v>
      </c>
      <c r="G18" s="24">
        <f t="shared" si="0"/>
        <v>0</v>
      </c>
      <c r="H18" s="20" t="e">
        <f>G18*1.17*(1-D7)</f>
        <v>#VALUE!</v>
      </c>
    </row>
    <row r="19" spans="2:8" ht="15" x14ac:dyDescent="0.25">
      <c r="B19" s="2">
        <v>8</v>
      </c>
      <c r="C19" s="2" t="s">
        <v>14</v>
      </c>
      <c r="D19" s="16" t="s">
        <v>13</v>
      </c>
      <c r="E19" s="25"/>
      <c r="F19" s="2">
        <v>16</v>
      </c>
      <c r="G19" s="24">
        <f t="shared" si="0"/>
        <v>0</v>
      </c>
      <c r="H19" s="20" t="e">
        <f>G19*1.17*(1-D7)</f>
        <v>#VALUE!</v>
      </c>
    </row>
    <row r="20" spans="2:8" ht="15" x14ac:dyDescent="0.25">
      <c r="B20" s="2">
        <v>9</v>
      </c>
      <c r="C20" s="2" t="s">
        <v>15</v>
      </c>
      <c r="D20" s="16" t="s">
        <v>16</v>
      </c>
      <c r="E20" s="25"/>
      <c r="F20" s="2">
        <v>80</v>
      </c>
      <c r="G20" s="24">
        <f t="shared" si="0"/>
        <v>0</v>
      </c>
      <c r="H20" s="20" t="e">
        <f>G20*1.17*(1-D7)</f>
        <v>#VALUE!</v>
      </c>
    </row>
    <row r="21" spans="2:8" ht="15" x14ac:dyDescent="0.25">
      <c r="B21" s="2">
        <v>10</v>
      </c>
      <c r="C21" s="2" t="s">
        <v>17</v>
      </c>
      <c r="D21" s="16" t="s">
        <v>16</v>
      </c>
      <c r="E21" s="25"/>
      <c r="F21" s="2">
        <v>80</v>
      </c>
      <c r="G21" s="24">
        <f t="shared" si="0"/>
        <v>0</v>
      </c>
      <c r="H21" s="20" t="e">
        <f>G21*1.17*(1-D7)</f>
        <v>#VALUE!</v>
      </c>
    </row>
    <row r="22" spans="2:8" ht="15" x14ac:dyDescent="0.25">
      <c r="B22" s="2">
        <v>11</v>
      </c>
      <c r="C22" s="2" t="s">
        <v>18</v>
      </c>
      <c r="D22" s="15" t="s">
        <v>19</v>
      </c>
      <c r="E22" s="24"/>
      <c r="F22" s="2">
        <v>25</v>
      </c>
      <c r="G22" s="24">
        <f t="shared" si="0"/>
        <v>0</v>
      </c>
      <c r="H22" s="20" t="e">
        <f>G22*1.17*(1-D7)</f>
        <v>#VALUE!</v>
      </c>
    </row>
    <row r="23" spans="2:8" ht="15" x14ac:dyDescent="0.25">
      <c r="B23" s="2">
        <v>12</v>
      </c>
      <c r="C23" s="2" t="s">
        <v>20</v>
      </c>
      <c r="D23" s="17" t="s">
        <v>22</v>
      </c>
      <c r="E23" s="26"/>
      <c r="F23" s="2">
        <v>16</v>
      </c>
      <c r="G23" s="24">
        <f t="shared" si="0"/>
        <v>0</v>
      </c>
      <c r="H23" s="20" t="e">
        <f>G23*1.17*(1-D7)</f>
        <v>#VALUE!</v>
      </c>
    </row>
    <row r="24" spans="2:8" ht="15" x14ac:dyDescent="0.25">
      <c r="B24" s="2">
        <v>13</v>
      </c>
      <c r="C24" s="2" t="s">
        <v>21</v>
      </c>
      <c r="D24" s="17" t="s">
        <v>22</v>
      </c>
      <c r="E24" s="26"/>
      <c r="F24" s="2">
        <v>12</v>
      </c>
      <c r="G24" s="24">
        <f t="shared" si="0"/>
        <v>0</v>
      </c>
      <c r="H24" s="20" t="e">
        <f>G24*1.17*(1-D7)</f>
        <v>#VALUE!</v>
      </c>
    </row>
    <row r="25" spans="2:8" ht="15" x14ac:dyDescent="0.25">
      <c r="B25" s="2">
        <v>14</v>
      </c>
      <c r="C25" s="2" t="s">
        <v>23</v>
      </c>
      <c r="D25" s="16" t="s">
        <v>33</v>
      </c>
      <c r="E25" s="25"/>
      <c r="F25" s="2">
        <v>28</v>
      </c>
      <c r="G25" s="24">
        <f t="shared" si="0"/>
        <v>0</v>
      </c>
      <c r="H25" s="20" t="e">
        <f>G25*1.17*(1-D7)</f>
        <v>#VALUE!</v>
      </c>
    </row>
    <row r="26" spans="2:8" ht="15" x14ac:dyDescent="0.25">
      <c r="B26" s="2">
        <v>15</v>
      </c>
      <c r="C26" s="2" t="s">
        <v>24</v>
      </c>
      <c r="D26" s="16" t="s">
        <v>25</v>
      </c>
      <c r="E26" s="25"/>
      <c r="F26" s="2">
        <v>16</v>
      </c>
      <c r="G26" s="24">
        <f t="shared" si="0"/>
        <v>0</v>
      </c>
      <c r="H26" s="20" t="e">
        <f>G26*1.17*(1-D7)</f>
        <v>#VALUE!</v>
      </c>
    </row>
    <row r="27" spans="2:8" ht="15" x14ac:dyDescent="0.25">
      <c r="B27" s="2">
        <v>16</v>
      </c>
      <c r="C27" s="2" t="s">
        <v>26</v>
      </c>
      <c r="D27" s="16" t="s">
        <v>25</v>
      </c>
      <c r="E27" s="25"/>
      <c r="F27" s="2">
        <v>16</v>
      </c>
      <c r="G27" s="24">
        <f t="shared" si="0"/>
        <v>0</v>
      </c>
      <c r="H27" s="20" t="e">
        <f>G27*1.17*(1-D7)</f>
        <v>#VALUE!</v>
      </c>
    </row>
    <row r="28" spans="2:8" ht="15" x14ac:dyDescent="0.25">
      <c r="B28" s="2">
        <v>17</v>
      </c>
      <c r="C28" s="2" t="s">
        <v>27</v>
      </c>
      <c r="D28" s="16" t="s">
        <v>9</v>
      </c>
      <c r="E28" s="25"/>
      <c r="F28" s="2">
        <v>16</v>
      </c>
      <c r="G28" s="24">
        <f t="shared" si="0"/>
        <v>0</v>
      </c>
      <c r="H28" s="20" t="e">
        <f>G28*1.17*(1-D7)</f>
        <v>#VALUE!</v>
      </c>
    </row>
    <row r="29" spans="2:8" ht="15" x14ac:dyDescent="0.25">
      <c r="B29" s="2">
        <v>18</v>
      </c>
      <c r="C29" s="3" t="s">
        <v>30</v>
      </c>
      <c r="D29" s="16" t="s">
        <v>9</v>
      </c>
      <c r="E29" s="25"/>
      <c r="F29" s="2">
        <v>18</v>
      </c>
      <c r="G29" s="24">
        <f t="shared" si="0"/>
        <v>0</v>
      </c>
      <c r="H29" s="20" t="e">
        <f>G29*1.17*(1-D7)</f>
        <v>#VALUE!</v>
      </c>
    </row>
    <row r="30" spans="2:8" ht="15" x14ac:dyDescent="0.25">
      <c r="B30" s="2">
        <v>19</v>
      </c>
      <c r="C30" s="2" t="s">
        <v>28</v>
      </c>
      <c r="D30" s="16" t="s">
        <v>34</v>
      </c>
      <c r="E30" s="25"/>
      <c r="F30" s="2">
        <v>18</v>
      </c>
      <c r="G30" s="24">
        <f t="shared" si="0"/>
        <v>0</v>
      </c>
      <c r="H30" s="20" t="e">
        <f>G30*1.17*(1-D7)</f>
        <v>#VALUE!</v>
      </c>
    </row>
    <row r="31" spans="2:8" ht="15" x14ac:dyDescent="0.25">
      <c r="B31" s="2">
        <v>20</v>
      </c>
      <c r="C31" s="3" t="s">
        <v>32</v>
      </c>
      <c r="D31" s="16" t="s">
        <v>34</v>
      </c>
      <c r="E31" s="25"/>
      <c r="F31" s="2">
        <v>16</v>
      </c>
      <c r="G31" s="24">
        <f t="shared" si="0"/>
        <v>0</v>
      </c>
      <c r="H31" s="20" t="e">
        <f>G31*1.17*(1-D7)</f>
        <v>#VALUE!</v>
      </c>
    </row>
    <row r="32" spans="2:8" ht="15" x14ac:dyDescent="0.25">
      <c r="B32" s="2">
        <v>21</v>
      </c>
      <c r="C32" s="3" t="s">
        <v>31</v>
      </c>
      <c r="D32" s="16" t="s">
        <v>34</v>
      </c>
      <c r="E32" s="25"/>
      <c r="F32" s="2">
        <v>18</v>
      </c>
      <c r="G32" s="24">
        <f t="shared" si="0"/>
        <v>0</v>
      </c>
      <c r="H32" s="20" t="e">
        <f>G32*1.17*(1-D7)</f>
        <v>#VALUE!</v>
      </c>
    </row>
    <row r="33" spans="2:9" ht="15" x14ac:dyDescent="0.25">
      <c r="B33" s="2">
        <v>22</v>
      </c>
      <c r="C33" s="3" t="s">
        <v>29</v>
      </c>
      <c r="D33" s="16" t="s">
        <v>34</v>
      </c>
      <c r="E33" s="25"/>
      <c r="F33" s="2">
        <v>16</v>
      </c>
      <c r="G33" s="24">
        <f t="shared" si="0"/>
        <v>0</v>
      </c>
      <c r="H33" s="20" t="e">
        <f>G33*1.17*(1-D7)</f>
        <v>#VALUE!</v>
      </c>
    </row>
    <row r="34" spans="2:9" ht="15" x14ac:dyDescent="0.25">
      <c r="B34" s="2">
        <v>23</v>
      </c>
      <c r="C34" s="3" t="s">
        <v>35</v>
      </c>
      <c r="D34" s="16" t="s">
        <v>9</v>
      </c>
      <c r="E34" s="25"/>
      <c r="F34" s="2">
        <v>30</v>
      </c>
      <c r="G34" s="24">
        <f t="shared" si="0"/>
        <v>0</v>
      </c>
      <c r="H34" s="20" t="e">
        <f>G34*1.17*(1-D7)</f>
        <v>#VALUE!</v>
      </c>
    </row>
    <row r="35" spans="2:9" ht="15" x14ac:dyDescent="0.25">
      <c r="B35" s="2">
        <v>24</v>
      </c>
      <c r="C35" s="2" t="s">
        <v>36</v>
      </c>
      <c r="D35" s="16" t="s">
        <v>37</v>
      </c>
      <c r="E35" s="25"/>
      <c r="F35" s="2">
        <v>12</v>
      </c>
      <c r="G35" s="24">
        <f t="shared" si="0"/>
        <v>0</v>
      </c>
      <c r="H35" s="20" t="e">
        <f>G35*1.17*(1-D7)</f>
        <v>#VALUE!</v>
      </c>
    </row>
    <row r="36" spans="2:9" ht="15" x14ac:dyDescent="0.25">
      <c r="B36" s="2">
        <v>25</v>
      </c>
      <c r="C36" s="3" t="s">
        <v>38</v>
      </c>
      <c r="D36" s="16" t="s">
        <v>39</v>
      </c>
      <c r="E36" s="25"/>
      <c r="F36" s="2">
        <v>12</v>
      </c>
      <c r="G36" s="24">
        <f t="shared" si="0"/>
        <v>0</v>
      </c>
      <c r="H36" s="20" t="e">
        <f>G36*1.17*(1-D7)</f>
        <v>#VALUE!</v>
      </c>
    </row>
    <row r="37" spans="2:9" ht="15" x14ac:dyDescent="0.25">
      <c r="B37" s="2">
        <v>26</v>
      </c>
      <c r="C37" s="3" t="s">
        <v>38</v>
      </c>
      <c r="D37" s="16" t="s">
        <v>39</v>
      </c>
      <c r="E37" s="25"/>
      <c r="F37" s="2">
        <v>12</v>
      </c>
      <c r="G37" s="24">
        <f t="shared" si="0"/>
        <v>0</v>
      </c>
      <c r="H37" s="20" t="e">
        <f>G37*1.17*(1-D7)</f>
        <v>#VALUE!</v>
      </c>
    </row>
    <row r="38" spans="2:9" ht="15" x14ac:dyDescent="0.25">
      <c r="B38" s="2">
        <v>27</v>
      </c>
      <c r="C38" s="3" t="s">
        <v>40</v>
      </c>
      <c r="D38" s="16" t="s">
        <v>41</v>
      </c>
      <c r="E38" s="25"/>
      <c r="F38" s="5">
        <v>3</v>
      </c>
      <c r="G38" s="24">
        <f t="shared" si="0"/>
        <v>0</v>
      </c>
      <c r="H38" s="20" t="e">
        <f>G38*1.17*(1-D7)</f>
        <v>#VALUE!</v>
      </c>
    </row>
    <row r="39" spans="2:9" ht="15" x14ac:dyDescent="0.25">
      <c r="B39" s="2">
        <v>28</v>
      </c>
      <c r="C39" s="3" t="s">
        <v>42</v>
      </c>
      <c r="D39" s="16" t="s">
        <v>41</v>
      </c>
      <c r="E39" s="25"/>
      <c r="F39" s="2">
        <v>3</v>
      </c>
      <c r="G39" s="24">
        <f t="shared" si="0"/>
        <v>0</v>
      </c>
      <c r="H39" s="20" t="e">
        <f>G39*1.17*(1-D7)</f>
        <v>#VALUE!</v>
      </c>
    </row>
    <row r="40" spans="2:9" ht="15" x14ac:dyDescent="0.25">
      <c r="B40" s="2">
        <v>29</v>
      </c>
      <c r="C40" s="3" t="s">
        <v>43</v>
      </c>
      <c r="D40" s="16" t="s">
        <v>44</v>
      </c>
      <c r="E40" s="25"/>
      <c r="F40" s="2">
        <v>30</v>
      </c>
      <c r="G40" s="24">
        <f t="shared" si="0"/>
        <v>0</v>
      </c>
      <c r="H40" s="20" t="e">
        <f>G40*1.17*(1-D7)</f>
        <v>#VALUE!</v>
      </c>
    </row>
    <row r="41" spans="2:9" ht="15" x14ac:dyDescent="0.25">
      <c r="B41" s="2">
        <v>30</v>
      </c>
      <c r="C41" s="2" t="s">
        <v>45</v>
      </c>
      <c r="D41" s="16" t="s">
        <v>46</v>
      </c>
      <c r="E41" s="25"/>
      <c r="F41" s="2">
        <v>14</v>
      </c>
      <c r="G41" s="24">
        <f t="shared" si="0"/>
        <v>0</v>
      </c>
      <c r="H41" s="20" t="e">
        <f>G41*1.17*(1-D7)</f>
        <v>#VALUE!</v>
      </c>
    </row>
    <row r="42" spans="2:9" ht="15" x14ac:dyDescent="0.25">
      <c r="B42" s="5">
        <v>31</v>
      </c>
      <c r="C42" s="3" t="s">
        <v>47</v>
      </c>
      <c r="D42" s="15" t="s">
        <v>76</v>
      </c>
      <c r="E42" s="24"/>
      <c r="F42" s="4">
        <v>68</v>
      </c>
      <c r="G42" s="24">
        <f t="shared" si="0"/>
        <v>0</v>
      </c>
      <c r="H42" s="20" t="e">
        <f>G42*1.17*(1-D7)</f>
        <v>#VALUE!</v>
      </c>
      <c r="I42" t="s">
        <v>77</v>
      </c>
    </row>
    <row r="43" spans="2:9" ht="15" x14ac:dyDescent="0.25">
      <c r="B43" s="5">
        <v>32</v>
      </c>
      <c r="C43" s="3" t="s">
        <v>48</v>
      </c>
      <c r="D43" s="18" t="s">
        <v>76</v>
      </c>
      <c r="E43" s="27"/>
      <c r="F43" s="4">
        <v>52</v>
      </c>
      <c r="G43" s="24">
        <f t="shared" si="0"/>
        <v>0</v>
      </c>
      <c r="H43" s="20" t="e">
        <f>G43*1.17*(1-D7)</f>
        <v>#VALUE!</v>
      </c>
      <c r="I43" t="s">
        <v>77</v>
      </c>
    </row>
    <row r="44" spans="2:9" ht="15" x14ac:dyDescent="0.25">
      <c r="B44" s="5">
        <v>33</v>
      </c>
      <c r="C44" s="3" t="s">
        <v>49</v>
      </c>
      <c r="D44" s="18" t="s">
        <v>76</v>
      </c>
      <c r="E44" s="27"/>
      <c r="F44" s="4">
        <v>32</v>
      </c>
      <c r="G44" s="24">
        <f t="shared" si="0"/>
        <v>0</v>
      </c>
      <c r="H44" s="20" t="e">
        <f>G44*1.17*(1-D7)</f>
        <v>#VALUE!</v>
      </c>
      <c r="I44" t="s">
        <v>77</v>
      </c>
    </row>
    <row r="45" spans="2:9" ht="15" x14ac:dyDescent="0.25">
      <c r="B45" s="5">
        <v>34</v>
      </c>
      <c r="C45" s="3" t="s">
        <v>51</v>
      </c>
      <c r="D45" s="18" t="s">
        <v>50</v>
      </c>
      <c r="E45" s="27"/>
      <c r="F45" s="2">
        <v>32</v>
      </c>
      <c r="G45" s="24">
        <f t="shared" si="0"/>
        <v>0</v>
      </c>
      <c r="H45" s="20" t="e">
        <f>G45*1.17*(1-D7)</f>
        <v>#VALUE!</v>
      </c>
    </row>
    <row r="46" spans="2:9" ht="15" x14ac:dyDescent="0.25">
      <c r="B46" s="5">
        <v>35</v>
      </c>
      <c r="C46" s="3" t="s">
        <v>52</v>
      </c>
      <c r="D46" s="18" t="s">
        <v>50</v>
      </c>
      <c r="E46" s="27"/>
      <c r="F46" s="2">
        <v>5</v>
      </c>
      <c r="G46" s="24">
        <f t="shared" si="0"/>
        <v>0</v>
      </c>
      <c r="H46" s="20" t="e">
        <f>G46*1.17*(1-D7)</f>
        <v>#VALUE!</v>
      </c>
    </row>
    <row r="47" spans="2:9" ht="15" x14ac:dyDescent="0.25">
      <c r="B47" s="5">
        <v>36</v>
      </c>
      <c r="C47" s="3" t="s">
        <v>59</v>
      </c>
      <c r="D47" s="17" t="s">
        <v>53</v>
      </c>
      <c r="E47" s="26"/>
      <c r="F47" s="2">
        <v>5</v>
      </c>
      <c r="G47" s="24">
        <f t="shared" si="0"/>
        <v>0</v>
      </c>
      <c r="H47" s="20" t="e">
        <f>G47*1.17*(1-D7)</f>
        <v>#VALUE!</v>
      </c>
    </row>
    <row r="48" spans="2:9" ht="15" x14ac:dyDescent="0.25">
      <c r="B48" s="5">
        <v>37</v>
      </c>
      <c r="C48" s="3" t="s">
        <v>60</v>
      </c>
      <c r="D48" s="17" t="s">
        <v>53</v>
      </c>
      <c r="E48" s="26"/>
      <c r="F48" s="2">
        <v>5</v>
      </c>
      <c r="G48" s="24">
        <f t="shared" si="0"/>
        <v>0</v>
      </c>
      <c r="H48" s="20" t="e">
        <f>G48*1.17*(1-D7)</f>
        <v>#VALUE!</v>
      </c>
    </row>
    <row r="49" spans="2:8" ht="15" x14ac:dyDescent="0.25">
      <c r="B49" s="5">
        <v>38</v>
      </c>
      <c r="C49" s="3" t="s">
        <v>61</v>
      </c>
      <c r="D49" s="17" t="s">
        <v>53</v>
      </c>
      <c r="E49" s="26"/>
      <c r="F49" s="2">
        <v>5</v>
      </c>
      <c r="G49" s="24">
        <f t="shared" si="0"/>
        <v>0</v>
      </c>
      <c r="H49" s="20" t="e">
        <f>G49*1.17*(1-D7)</f>
        <v>#VALUE!</v>
      </c>
    </row>
    <row r="50" spans="2:8" ht="15" x14ac:dyDescent="0.25">
      <c r="B50" s="5">
        <v>39</v>
      </c>
      <c r="C50" s="3" t="s">
        <v>58</v>
      </c>
      <c r="D50" s="17" t="s">
        <v>53</v>
      </c>
      <c r="E50" s="26"/>
      <c r="F50" s="2">
        <v>10</v>
      </c>
      <c r="G50" s="24">
        <f t="shared" si="0"/>
        <v>0</v>
      </c>
      <c r="H50" s="20" t="e">
        <f>G50*1.17*(1-D7)</f>
        <v>#VALUE!</v>
      </c>
    </row>
    <row r="51" spans="2:8" ht="15" x14ac:dyDescent="0.25">
      <c r="B51" s="5">
        <v>40</v>
      </c>
      <c r="C51" s="3" t="s">
        <v>62</v>
      </c>
      <c r="D51" s="17" t="s">
        <v>34</v>
      </c>
      <c r="E51" s="26"/>
      <c r="F51" s="2">
        <v>20</v>
      </c>
      <c r="G51" s="24">
        <f t="shared" si="0"/>
        <v>0</v>
      </c>
      <c r="H51" s="20" t="e">
        <f>G51*1.17*(1-D7)</f>
        <v>#VALUE!</v>
      </c>
    </row>
    <row r="52" spans="2:8" ht="15" x14ac:dyDescent="0.25">
      <c r="B52" s="5">
        <v>41</v>
      </c>
      <c r="C52" s="3" t="s">
        <v>63</v>
      </c>
      <c r="D52" s="17"/>
      <c r="E52" s="26"/>
      <c r="F52" s="2"/>
      <c r="G52" s="24">
        <f t="shared" si="0"/>
        <v>0</v>
      </c>
      <c r="H52" s="20" t="e">
        <f>G52*1.17*(1-D7)</f>
        <v>#VALUE!</v>
      </c>
    </row>
    <row r="53" spans="2:8" ht="15" x14ac:dyDescent="0.25">
      <c r="B53" s="5">
        <v>42</v>
      </c>
      <c r="C53" s="3" t="s">
        <v>54</v>
      </c>
      <c r="D53" s="17" t="s">
        <v>34</v>
      </c>
      <c r="E53" s="26"/>
      <c r="F53" s="2">
        <v>3</v>
      </c>
      <c r="G53" s="24">
        <f t="shared" si="0"/>
        <v>0</v>
      </c>
      <c r="H53" s="20" t="e">
        <f>G53*1.17*(1-D7)</f>
        <v>#VALUE!</v>
      </c>
    </row>
    <row r="54" spans="2:8" ht="15" x14ac:dyDescent="0.25">
      <c r="B54" s="5">
        <v>43</v>
      </c>
      <c r="C54" s="3" t="s">
        <v>55</v>
      </c>
      <c r="D54" s="17" t="s">
        <v>56</v>
      </c>
      <c r="E54" s="26"/>
      <c r="F54" s="2">
        <v>18</v>
      </c>
      <c r="G54" s="24">
        <f t="shared" si="0"/>
        <v>0</v>
      </c>
      <c r="H54" s="20" t="e">
        <f>G54*1.17*(1-D7)</f>
        <v>#VALUE!</v>
      </c>
    </row>
    <row r="55" spans="2:8" ht="15" x14ac:dyDescent="0.25">
      <c r="B55" s="5">
        <v>44</v>
      </c>
      <c r="C55" s="3" t="s">
        <v>57</v>
      </c>
      <c r="D55" s="16" t="s">
        <v>33</v>
      </c>
      <c r="E55" s="25"/>
      <c r="F55" s="2">
        <v>3</v>
      </c>
      <c r="G55" s="24">
        <f t="shared" si="0"/>
        <v>0</v>
      </c>
      <c r="H55" s="20" t="e">
        <f>G55*1.17*(1-D7)</f>
        <v>#VALUE!</v>
      </c>
    </row>
    <row r="56" spans="2:8" ht="15" x14ac:dyDescent="0.25">
      <c r="B56" s="5">
        <v>45</v>
      </c>
      <c r="C56" s="2" t="s">
        <v>64</v>
      </c>
      <c r="D56" s="15">
        <v>100</v>
      </c>
      <c r="E56" s="24"/>
      <c r="F56" s="2">
        <v>10</v>
      </c>
      <c r="G56" s="24">
        <f t="shared" si="0"/>
        <v>0</v>
      </c>
      <c r="H56" s="20" t="e">
        <f>G56*1.17*(1-D7)</f>
        <v>#VALUE!</v>
      </c>
    </row>
    <row r="57" spans="2:8" ht="15" x14ac:dyDescent="0.25">
      <c r="B57" s="13"/>
      <c r="C57" s="7" t="s">
        <v>75</v>
      </c>
      <c r="D57" s="19"/>
      <c r="E57" s="28"/>
      <c r="F57" s="13"/>
      <c r="G57" s="28">
        <f>SUM(G11:G56)</f>
        <v>0</v>
      </c>
      <c r="H57" s="28" t="e">
        <f>SUM(H11:H56)</f>
        <v>#VALUE!</v>
      </c>
    </row>
  </sheetData>
  <sheetProtection password="C6E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BarLev</dc:creator>
  <cp:lastModifiedBy>Barry Wurrm</cp:lastModifiedBy>
  <dcterms:created xsi:type="dcterms:W3CDTF">2018-05-10T14:27:21Z</dcterms:created>
  <dcterms:modified xsi:type="dcterms:W3CDTF">2020-03-04T14:26:56Z</dcterms:modified>
</cp:coreProperties>
</file>